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C:\Users\Ted\Desktop\Something in the Swamp\DMsGuild\"/>
    </mc:Choice>
  </mc:AlternateContent>
  <xr:revisionPtr revIDLastSave="0" documentId="13_ncr:20001_{EFF28B4A-7AB8-43AC-B199-7DBA559762F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Calculator" sheetId="1" r:id="rId1"/>
    <sheet name="CalcDetails" sheetId="2" r:id="rId2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7" i="1" l="1"/>
  <c r="D24" i="1"/>
  <c r="E14" i="1"/>
  <c r="D20" i="1" s="1"/>
  <c r="E15" i="1"/>
  <c r="E16" i="1"/>
  <c r="F16" i="1" s="1"/>
  <c r="E17" i="1"/>
  <c r="E18" i="1"/>
  <c r="F18" i="1" s="1"/>
  <c r="E13" i="1"/>
  <c r="F13" i="1" s="1"/>
  <c r="D23" i="1"/>
  <c r="D22" i="1"/>
  <c r="D21" i="1"/>
  <c r="D19" i="1"/>
  <c r="D18" i="1"/>
  <c r="D17" i="1"/>
  <c r="D16" i="1"/>
  <c r="F15" i="1"/>
  <c r="D15" i="1"/>
  <c r="D14" i="1"/>
  <c r="D13" i="1"/>
  <c r="F14" i="1" l="1"/>
</calcChain>
</file>

<file path=xl/sharedStrings.xml><?xml version="1.0" encoding="utf-8"?>
<sst xmlns="http://schemas.openxmlformats.org/spreadsheetml/2006/main" count="82" uniqueCount="75">
  <si>
    <t>STR</t>
  </si>
  <si>
    <t>Note:</t>
  </si>
  <si>
    <t>If 12 or less, add 3
If 13, 14 add 2
If 15, 16 add 1</t>
  </si>
  <si>
    <t>DEX</t>
  </si>
  <si>
    <t>Subtract 4, minimum 6</t>
  </si>
  <si>
    <t>CON</t>
  </si>
  <si>
    <t>14 or less, Set to 16. 15 or more, add 2.</t>
  </si>
  <si>
    <t>INT</t>
  </si>
  <si>
    <t>set to min of 3 or char stat</t>
  </si>
  <si>
    <t>WIS</t>
  </si>
  <si>
    <t>minus 7, min 6</t>
  </si>
  <si>
    <t>CHA</t>
  </si>
  <si>
    <t>set to 5</t>
  </si>
  <si>
    <t>This document is only a guidline created by an undead enthusiast with way too much time on their hands. 
Zombie rules and stats, at the end of the day, are up to your DM.</t>
  </si>
  <si>
    <t>How it works:</t>
  </si>
  <si>
    <t>Insert your monster stats into the yellow cells. For Hit Die, enter 6 for a d6, 8 for a d8, and so on.</t>
  </si>
  <si>
    <t>The only cells that should be changed are highlighted in yellow. The rest of them will auto populate based on these entries.</t>
  </si>
  <si>
    <t>The monster modifiers should match up with those in your monster stat block.</t>
  </si>
  <si>
    <t>The Zombie stats are calculated by changing the provided monster stats and making them more zombie like. For more info, see the 2nd sheet for details on the calculations.</t>
  </si>
  <si>
    <t>All Hit Points calculations use the averaging method.</t>
  </si>
  <si>
    <t>Quick Stat Calc</t>
  </si>
  <si>
    <t>Monster Stats</t>
  </si>
  <si>
    <t>Monster Modifier</t>
  </si>
  <si>
    <t>Zombie Stats</t>
  </si>
  <si>
    <t>Zombie Modifier</t>
  </si>
  <si>
    <t>Zombie Save</t>
  </si>
  <si>
    <t>Speed</t>
  </si>
  <si>
    <t>AC</t>
  </si>
  <si>
    <t>Natural Armor (Y/N)</t>
  </si>
  <si>
    <t>N</t>
  </si>
  <si>
    <t>Hit Die</t>
  </si>
  <si>
    <t>Number of hit die</t>
  </si>
  <si>
    <t>Hit Points</t>
  </si>
  <si>
    <t>What to Add:</t>
  </si>
  <si>
    <t>Damage Immunity</t>
  </si>
  <si>
    <t>Poison</t>
  </si>
  <si>
    <t>Condition Immunity</t>
  </si>
  <si>
    <t>Darkvision</t>
  </si>
  <si>
    <t>60 ft.</t>
  </si>
  <si>
    <t>Undead Fortitude</t>
  </si>
  <si>
    <t>If damage reduces the zombie to 0 hit points, it must make a Constitution saving throw with a DC of 5 + the damage taken, 
unless the damage is radiant or from a critical hit. On a success, the zombie drops to 1 hit point instead.</t>
  </si>
  <si>
    <t>Other</t>
  </si>
  <si>
    <t>Zombies do not require food or water and do not breathe</t>
  </si>
  <si>
    <t>What to Remove:</t>
  </si>
  <si>
    <t>Any weapon attacks except crude weapons</t>
  </si>
  <si>
    <t>Any ranged weapon attacks (abilities are ok)</t>
  </si>
  <si>
    <t>Any abilities that rely on speaking or charming a creature</t>
  </si>
  <si>
    <t>Any abilities that regain hit points</t>
  </si>
  <si>
    <t>Any spellcasting</t>
  </si>
  <si>
    <t>Pretty much anything that requires Intelligence or Charisma on the zombies part</t>
  </si>
  <si>
    <t>What to Change:</t>
  </si>
  <si>
    <t>Alignment</t>
  </si>
  <si>
    <t>Same as its creator</t>
  </si>
  <si>
    <t>Attacks</t>
  </si>
  <si>
    <t>If monster used weapon attacks, then replace the attack with Slam and damage dice with d6</t>
  </si>
  <si>
    <t>To hit bonus</t>
  </si>
  <si>
    <t>Will use strength</t>
  </si>
  <si>
    <t>Skill proficiencies</t>
  </si>
  <si>
    <t>Remove, or change according to new modifiers</t>
  </si>
  <si>
    <t>Language</t>
  </si>
  <si>
    <t>- Understands the language of its creator but can't speak</t>
  </si>
  <si>
    <t>What to Keep:</t>
  </si>
  <si>
    <t>Certain abilities should be retained, such as a Medusa's Gaze ability or a Winter Wolf's Cold Breath.</t>
  </si>
  <si>
    <t>Multiattack should be kept, and the type of attacks should be kept as close to the original monster as possible after weapons are removed</t>
  </si>
  <si>
    <t>Certain resistances and immunities that still apply</t>
  </si>
  <si>
    <t>Examples of modifying abilities:</t>
  </si>
  <si>
    <t xml:space="preserve">Mindflayers </t>
  </si>
  <si>
    <t>Remove their spellcasting. Keep their Extract Brain ability. The necromancer who raised them used what's left of their brain power to reflavor Brain blast into a death blast which deals necromantic damage and uses a CON saving throw.</t>
  </si>
  <si>
    <t>Trolls</t>
  </si>
  <si>
    <t>Reflavor the regenerate ability to remove any HP gain, but the troll automatically triggers undead fortitude when it dies unless it takes fire or acid damage that round.</t>
  </si>
  <si>
    <t>Dryad</t>
  </si>
  <si>
    <t>Remove spellcasting and speak with plants and beasts. Reflavor Tree Stride so it can only travel through dead trees (or it kills the trees it passes through)</t>
  </si>
  <si>
    <t>Harpy</t>
  </si>
  <si>
    <t>Reflavor luring song to deathly skreik and target is instead so frightened that it cannot move and becomes paralyzed.</t>
  </si>
  <si>
    <t>Proficiency in Wisdom is possible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</si>
</sst>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</font>
    <font>
      <sz val="10"/>
      <color theme="1"/>
      <name val="Arial"/>
    </font>
    <font>
      <u/>
      <sz val="14"/>
      <color theme="1"/>
      <name val="Arial"/>
    </font>
    <font>
      <sz val="14"/>
      <color theme="1"/>
      <name val="Arial"/>
    </font>
    <font>
      <sz val="18"/>
      <color theme="1"/>
      <name val="Arial"/>
    </font>
    <font>
      <sz val="18"/>
      <name val="Arial"/>
    </font>
    <font>
      <i/>
      <sz val="18"/>
      <color theme="1"/>
      <name val="Arial"/>
    </font>
    <font>
      <sz val="14"/>
      <name val="Arial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00"/>
        <bgColor rgb="FFFFFF00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/>
    <xf numFmtId="0" fontId="3" fillId="0" borderId="0" xfId="0" applyFont="1"/>
    <xf numFmtId="0" fontId="4" fillId="0" borderId="1" xfId="0" applyFont="1" applyBorder="1" applyAlignment="1"/>
    <xf numFmtId="0" fontId="4" fillId="0" borderId="2" xfId="0" applyFont="1" applyBorder="1" applyAlignment="1"/>
    <xf numFmtId="0" fontId="4" fillId="2" borderId="2" xfId="0" applyFont="1" applyFill="1" applyBorder="1" applyAlignment="1"/>
    <xf numFmtId="0" fontId="4" fillId="0" borderId="3" xfId="0" applyFont="1" applyBorder="1" applyAlignment="1"/>
    <xf numFmtId="0" fontId="5" fillId="3" borderId="3" xfId="0" applyFont="1" applyFill="1" applyBorder="1" applyAlignment="1"/>
    <xf numFmtId="0" fontId="6" fillId="2" borderId="2" xfId="0" applyFont="1" applyFill="1" applyBorder="1"/>
    <xf numFmtId="0" fontId="4" fillId="2" borderId="2" xfId="0" applyFont="1" applyFill="1" applyBorder="1"/>
    <xf numFmtId="0" fontId="4" fillId="0" borderId="4" xfId="0" applyFont="1" applyBorder="1" applyAlignment="1"/>
    <xf numFmtId="0" fontId="5" fillId="3" borderId="4" xfId="0" applyFont="1" applyFill="1" applyBorder="1" applyAlignment="1"/>
    <xf numFmtId="0" fontId="4" fillId="0" borderId="3" xfId="0" applyFont="1" applyBorder="1"/>
    <xf numFmtId="0" fontId="5" fillId="3" borderId="4" xfId="0" applyFont="1" applyFill="1" applyBorder="1" applyAlignment="1">
      <alignment horizontal="right"/>
    </xf>
    <xf numFmtId="0" fontId="4" fillId="0" borderId="1" xfId="0" applyFont="1" applyBorder="1"/>
    <xf numFmtId="0" fontId="4" fillId="2" borderId="2" xfId="0" applyFont="1" applyFill="1" applyBorder="1" applyAlignment="1">
      <alignment horizontal="right"/>
    </xf>
    <xf numFmtId="0" fontId="4" fillId="0" borderId="4" xfId="0" applyFont="1" applyBorder="1"/>
    <xf numFmtId="0" fontId="4" fillId="2" borderId="4" xfId="0" applyFont="1" applyFill="1" applyBorder="1" applyAlignment="1"/>
    <xf numFmtId="0" fontId="4" fillId="0" borderId="0" xfId="0" applyFont="1" applyAlignment="1"/>
    <xf numFmtId="0" fontId="3" fillId="0" borderId="0" xfId="0" applyFont="1" applyAlignment="1">
      <alignment vertical="top"/>
    </xf>
    <xf numFmtId="0" fontId="7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62"/>
  <sheetViews>
    <sheetView tabSelected="1" workbookViewId="0">
      <selection activeCell="B6" sqref="B6"/>
    </sheetView>
  </sheetViews>
  <sheetFormatPr defaultColWidth="14.42578125" defaultRowHeight="15.75" customHeight="1" x14ac:dyDescent="0.2"/>
  <cols>
    <col min="1" max="1" width="33.7109375" customWidth="1"/>
    <col min="2" max="2" width="25.140625" customWidth="1"/>
    <col min="3" max="3" width="27.85546875" customWidth="1"/>
    <col min="4" max="4" width="24.140625" customWidth="1"/>
    <col min="5" max="5" width="25.5703125" customWidth="1"/>
    <col min="6" max="6" width="22.7109375" customWidth="1"/>
  </cols>
  <sheetData>
    <row r="1" spans="1:27" ht="18" x14ac:dyDescent="0.25">
      <c r="A1" s="2" t="s">
        <v>1</v>
      </c>
    </row>
    <row r="2" spans="1:27" ht="38.25" customHeight="1" x14ac:dyDescent="0.35">
      <c r="A2" s="3" t="s">
        <v>13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7" ht="23.25" x14ac:dyDescent="0.3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7" ht="23.25" x14ac:dyDescent="0.35">
      <c r="A4" s="2" t="s">
        <v>14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1:27" ht="18" x14ac:dyDescent="0.25">
      <c r="A5" s="3" t="s">
        <v>15</v>
      </c>
    </row>
    <row r="6" spans="1:27" ht="18" x14ac:dyDescent="0.25">
      <c r="A6" s="3" t="s">
        <v>16</v>
      </c>
    </row>
    <row r="7" spans="1:27" ht="18" x14ac:dyDescent="0.25">
      <c r="A7" s="3" t="s">
        <v>17</v>
      </c>
    </row>
    <row r="8" spans="1:27" ht="18" x14ac:dyDescent="0.25">
      <c r="A8" s="3" t="s">
        <v>18</v>
      </c>
    </row>
    <row r="9" spans="1:27" ht="18" x14ac:dyDescent="0.25">
      <c r="A9" s="3" t="s">
        <v>19</v>
      </c>
    </row>
    <row r="12" spans="1:27" ht="23.25" x14ac:dyDescent="0.35">
      <c r="A12" s="6" t="s">
        <v>20</v>
      </c>
      <c r="B12" s="7" t="s">
        <v>21</v>
      </c>
      <c r="C12" s="8" t="s">
        <v>22</v>
      </c>
      <c r="D12" s="8" t="s">
        <v>23</v>
      </c>
      <c r="E12" s="8" t="s">
        <v>24</v>
      </c>
      <c r="F12" s="8" t="s">
        <v>25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ht="23.25" x14ac:dyDescent="0.35">
      <c r="A13" s="9" t="s">
        <v>0</v>
      </c>
      <c r="B13" s="10">
        <v>10</v>
      </c>
      <c r="C13" s="11">
        <v>0</v>
      </c>
      <c r="D13" s="12">
        <f>IF($B$13&lt;=12,$B$13+3,IF($B$13&lt;=14,$B$13+2,IF($B$13&lt;=16,$B$13+1,$B$13)))</f>
        <v>13</v>
      </c>
      <c r="E13" s="11">
        <f>IF(D13&gt;10,ROUNDDOWN((D13-10)/2,0),ROUNDUP((D13-10)/2,0))</f>
        <v>1</v>
      </c>
      <c r="F13" s="11">
        <f t="shared" ref="F13:F17" si="0">E13</f>
        <v>1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ht="23.25" x14ac:dyDescent="0.35">
      <c r="A14" s="9" t="s">
        <v>3</v>
      </c>
      <c r="B14" s="10">
        <v>10</v>
      </c>
      <c r="C14" s="11">
        <v>0</v>
      </c>
      <c r="D14" s="12">
        <f>MAX($B$14-4, 6)</f>
        <v>6</v>
      </c>
      <c r="E14" s="11">
        <f t="shared" ref="E14:E18" si="1">IF(D14&gt;10,ROUNDDOWN((D14-10)/2,0),ROUNDUP((D14-10)/2,0))</f>
        <v>-2</v>
      </c>
      <c r="F14" s="11">
        <f t="shared" si="0"/>
        <v>-2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ht="23.25" x14ac:dyDescent="0.35">
      <c r="A15" s="9" t="s">
        <v>5</v>
      </c>
      <c r="B15" s="10">
        <v>10</v>
      </c>
      <c r="C15" s="11">
        <v>0</v>
      </c>
      <c r="D15" s="12">
        <f>IF($B$15&lt;=14, 16,$B$15+2)</f>
        <v>16</v>
      </c>
      <c r="E15" s="11">
        <f t="shared" si="1"/>
        <v>3</v>
      </c>
      <c r="F15" s="11">
        <f t="shared" si="0"/>
        <v>3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ht="23.25" x14ac:dyDescent="0.35">
      <c r="A16" s="9" t="s">
        <v>7</v>
      </c>
      <c r="B16" s="10">
        <v>10</v>
      </c>
      <c r="C16" s="11">
        <v>0</v>
      </c>
      <c r="D16" s="12">
        <f>MIN($B$16,3)</f>
        <v>3</v>
      </c>
      <c r="E16" s="11">
        <f t="shared" si="1"/>
        <v>-4</v>
      </c>
      <c r="F16" s="11">
        <f t="shared" si="0"/>
        <v>-4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ht="23.25" x14ac:dyDescent="0.35">
      <c r="A17" s="9" t="s">
        <v>9</v>
      </c>
      <c r="B17" s="10">
        <v>10</v>
      </c>
      <c r="C17" s="11">
        <v>0</v>
      </c>
      <c r="D17" s="12">
        <f>MAX($B$17-7,MIN(6,$B$17))</f>
        <v>6</v>
      </c>
      <c r="E17" s="11">
        <f t="shared" si="1"/>
        <v>-2</v>
      </c>
      <c r="F17" s="11">
        <f t="shared" si="0"/>
        <v>-2</v>
      </c>
      <c r="G17" s="4" t="s">
        <v>74</v>
      </c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ht="23.25" x14ac:dyDescent="0.35">
      <c r="A18" s="13" t="s">
        <v>11</v>
      </c>
      <c r="B18" s="14">
        <v>10</v>
      </c>
      <c r="C18" s="11">
        <v>0</v>
      </c>
      <c r="D18" s="12">
        <f>MIN($B$18,5)</f>
        <v>5</v>
      </c>
      <c r="E18" s="11">
        <f t="shared" si="1"/>
        <v>-3</v>
      </c>
      <c r="F18" s="11">
        <f>E18</f>
        <v>-3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ht="23.25" x14ac:dyDescent="0.35">
      <c r="A19" s="9" t="s">
        <v>26</v>
      </c>
      <c r="B19" s="10">
        <v>30</v>
      </c>
      <c r="C19" s="4"/>
      <c r="D19" s="12">
        <f>MAX(20,B19-10)</f>
        <v>20</v>
      </c>
      <c r="E19" s="15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ht="23.25" x14ac:dyDescent="0.35">
      <c r="A20" s="9" t="s">
        <v>27</v>
      </c>
      <c r="B20" s="10">
        <v>10</v>
      </c>
      <c r="C20" s="4"/>
      <c r="D20" s="12">
        <f>IF(B21="Y",B20-2,10+E14)</f>
        <v>8</v>
      </c>
      <c r="E20" s="15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ht="23.25" x14ac:dyDescent="0.35">
      <c r="A21" s="13" t="s">
        <v>28</v>
      </c>
      <c r="B21" s="16" t="s">
        <v>29</v>
      </c>
      <c r="C21" s="17"/>
      <c r="D21" s="18" t="str">
        <f t="shared" ref="D21:D22" si="2">B21</f>
        <v>N</v>
      </c>
      <c r="E21" s="19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ht="23.25" x14ac:dyDescent="0.35">
      <c r="A22" s="9" t="s">
        <v>30</v>
      </c>
      <c r="B22" s="10">
        <v>8</v>
      </c>
      <c r="C22" s="4"/>
      <c r="D22" s="12">
        <f t="shared" si="2"/>
        <v>8</v>
      </c>
      <c r="E22" s="15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ht="23.25" x14ac:dyDescent="0.35">
      <c r="A23" s="9" t="s">
        <v>31</v>
      </c>
      <c r="B23" s="14">
        <v>1</v>
      </c>
      <c r="C23" s="4"/>
      <c r="D23" s="12">
        <f>B23+2</f>
        <v>3</v>
      </c>
      <c r="E23" s="15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ht="23.25" x14ac:dyDescent="0.35">
      <c r="A24" s="13" t="s">
        <v>32</v>
      </c>
      <c r="B24" s="20">
        <v>4</v>
      </c>
      <c r="C24" s="17"/>
      <c r="D24" s="8">
        <f>ROUNDDOWN((D22+1)*D23/2+E15*D23,0)</f>
        <v>22</v>
      </c>
      <c r="E24" s="19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ht="23.25" x14ac:dyDescent="0.35">
      <c r="A25" s="4"/>
      <c r="B25" s="4"/>
      <c r="C25" s="4"/>
      <c r="D25" s="4"/>
      <c r="E25" s="4"/>
      <c r="F25" s="4"/>
    </row>
    <row r="26" spans="1:27" ht="23.25" x14ac:dyDescent="0.35">
      <c r="A26" s="21"/>
      <c r="B26" s="4"/>
      <c r="C26" s="4"/>
      <c r="D26" s="4"/>
      <c r="E26" s="4"/>
      <c r="F26" s="4"/>
    </row>
    <row r="27" spans="1:27" ht="23.25" x14ac:dyDescent="0.35">
      <c r="A27" s="2" t="s">
        <v>33</v>
      </c>
      <c r="B27" s="4"/>
      <c r="C27" s="4"/>
      <c r="D27" s="4"/>
      <c r="E27" s="4"/>
      <c r="F27" s="4"/>
    </row>
    <row r="28" spans="1:27" ht="18" x14ac:dyDescent="0.25">
      <c r="A28" s="3" t="s">
        <v>34</v>
      </c>
      <c r="B28" s="3" t="s">
        <v>35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" x14ac:dyDescent="0.25">
      <c r="A29" s="3" t="s">
        <v>36</v>
      </c>
      <c r="B29" s="3" t="s">
        <v>35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spans="1:27" ht="18" x14ac:dyDescent="0.25">
      <c r="A30" s="3" t="s">
        <v>37</v>
      </c>
      <c r="B30" s="3" t="s">
        <v>38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spans="1:27" ht="18" x14ac:dyDescent="0.25">
      <c r="A31" s="22" t="s">
        <v>39</v>
      </c>
      <c r="B31" s="3" t="s">
        <v>40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7" ht="18" x14ac:dyDescent="0.25">
      <c r="A32" s="3" t="s">
        <v>41</v>
      </c>
      <c r="B32" s="3" t="s">
        <v>42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spans="1:27" ht="18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spans="1:27" ht="18" x14ac:dyDescent="0.25">
      <c r="A34" s="2" t="s">
        <v>43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spans="1:27" ht="18" x14ac:dyDescent="0.25">
      <c r="A35" s="3" t="s">
        <v>44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spans="1:27" ht="18" x14ac:dyDescent="0.25">
      <c r="A36" s="3" t="s">
        <v>45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1:27" ht="18" x14ac:dyDescent="0.25">
      <c r="A37" s="3" t="s">
        <v>46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spans="1:27" ht="18" x14ac:dyDescent="0.25">
      <c r="A38" s="3" t="s">
        <v>47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spans="1:27" ht="18" x14ac:dyDescent="0.25">
      <c r="A39" s="3" t="s">
        <v>48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spans="1:27" ht="18" x14ac:dyDescent="0.25">
      <c r="A40" s="3" t="s">
        <v>49</v>
      </c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spans="1:27" ht="18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spans="1:27" ht="18" x14ac:dyDescent="0.25">
      <c r="A42" s="2" t="s">
        <v>50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spans="1:27" ht="18" x14ac:dyDescent="0.25">
      <c r="A43" s="3" t="s">
        <v>51</v>
      </c>
      <c r="B43" s="3" t="s">
        <v>52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spans="1:27" ht="18" x14ac:dyDescent="0.25">
      <c r="A44" s="3" t="s">
        <v>53</v>
      </c>
      <c r="B44" s="3" t="s">
        <v>54</v>
      </c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spans="1:27" ht="18" x14ac:dyDescent="0.25">
      <c r="A45" s="3" t="s">
        <v>55</v>
      </c>
      <c r="B45" s="23" t="s">
        <v>56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spans="1:27" ht="18" x14ac:dyDescent="0.25">
      <c r="A46" s="3" t="s">
        <v>57</v>
      </c>
      <c r="B46" s="3" t="s">
        <v>58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spans="1:27" ht="18" x14ac:dyDescent="0.25">
      <c r="A47" s="3" t="s">
        <v>59</v>
      </c>
      <c r="B47" s="3" t="s">
        <v>60</v>
      </c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spans="1:27" ht="23.25" x14ac:dyDescent="0.35">
      <c r="A48" s="2"/>
      <c r="B48" s="4"/>
      <c r="C48" s="4"/>
      <c r="D48" s="4"/>
      <c r="E48" s="4"/>
      <c r="F48" s="4"/>
    </row>
    <row r="49" spans="1:6" ht="23.25" x14ac:dyDescent="0.35">
      <c r="A49" s="2" t="s">
        <v>61</v>
      </c>
      <c r="B49" s="4"/>
      <c r="C49" s="4"/>
      <c r="D49" s="4"/>
      <c r="E49" s="4"/>
      <c r="F49" s="4"/>
    </row>
    <row r="50" spans="1:6" ht="23.25" x14ac:dyDescent="0.35">
      <c r="A50" s="3" t="s">
        <v>62</v>
      </c>
      <c r="B50" s="4"/>
      <c r="C50" s="4"/>
      <c r="D50" s="4"/>
      <c r="E50" s="4"/>
      <c r="F50" s="4"/>
    </row>
    <row r="51" spans="1:6" ht="23.25" x14ac:dyDescent="0.35">
      <c r="A51" s="3" t="s">
        <v>63</v>
      </c>
      <c r="B51" s="4"/>
      <c r="C51" s="4"/>
      <c r="D51" s="4"/>
      <c r="E51" s="4"/>
      <c r="F51" s="4"/>
    </row>
    <row r="52" spans="1:6" ht="23.25" x14ac:dyDescent="0.35">
      <c r="A52" s="3" t="s">
        <v>64</v>
      </c>
      <c r="B52" s="4"/>
      <c r="C52" s="4"/>
      <c r="D52" s="4"/>
      <c r="E52" s="4"/>
      <c r="F52" s="4"/>
    </row>
    <row r="53" spans="1:6" ht="23.25" x14ac:dyDescent="0.35">
      <c r="A53" s="4"/>
      <c r="B53" s="4"/>
      <c r="C53" s="4"/>
      <c r="D53" s="4"/>
      <c r="E53" s="4"/>
      <c r="F53" s="4"/>
    </row>
    <row r="54" spans="1:6" ht="23.25" x14ac:dyDescent="0.35">
      <c r="A54" s="3" t="s">
        <v>65</v>
      </c>
      <c r="B54" s="4"/>
      <c r="C54" s="4"/>
      <c r="D54" s="4"/>
      <c r="E54" s="4"/>
      <c r="F54" s="4"/>
    </row>
    <row r="55" spans="1:6" ht="23.25" x14ac:dyDescent="0.35">
      <c r="A55" s="3" t="s">
        <v>66</v>
      </c>
      <c r="B55" s="3" t="s">
        <v>67</v>
      </c>
      <c r="C55" s="4"/>
      <c r="D55" s="4"/>
      <c r="E55" s="4"/>
      <c r="F55" s="4"/>
    </row>
    <row r="56" spans="1:6" ht="23.25" x14ac:dyDescent="0.35">
      <c r="A56" s="3" t="s">
        <v>68</v>
      </c>
      <c r="B56" s="3" t="s">
        <v>69</v>
      </c>
      <c r="C56" s="4"/>
      <c r="D56" s="4"/>
      <c r="E56" s="4"/>
      <c r="F56" s="4"/>
    </row>
    <row r="57" spans="1:6" ht="23.25" x14ac:dyDescent="0.35">
      <c r="A57" s="3" t="s">
        <v>70</v>
      </c>
      <c r="B57" s="3" t="s">
        <v>71</v>
      </c>
      <c r="C57" s="4"/>
      <c r="D57" s="4"/>
      <c r="E57" s="4"/>
      <c r="F57" s="4"/>
    </row>
    <row r="58" spans="1:6" ht="23.25" x14ac:dyDescent="0.35">
      <c r="A58" s="3" t="s">
        <v>72</v>
      </c>
      <c r="B58" s="3" t="s">
        <v>73</v>
      </c>
      <c r="C58" s="4"/>
      <c r="D58" s="4"/>
      <c r="E58" s="4"/>
      <c r="F58" s="4"/>
    </row>
    <row r="59" spans="1:6" ht="23.25" x14ac:dyDescent="0.35">
      <c r="A59" s="4"/>
      <c r="B59" s="4"/>
      <c r="C59" s="4"/>
      <c r="D59" s="4"/>
      <c r="E59" s="4"/>
      <c r="F59" s="4"/>
    </row>
    <row r="60" spans="1:6" ht="23.25" x14ac:dyDescent="0.35">
      <c r="A60" s="4"/>
      <c r="B60" s="4"/>
      <c r="C60" s="4"/>
      <c r="D60" s="4"/>
      <c r="E60" s="4"/>
      <c r="F60" s="4"/>
    </row>
    <row r="61" spans="1:6" ht="23.25" x14ac:dyDescent="0.35">
      <c r="A61" s="4"/>
      <c r="B61" s="4"/>
      <c r="C61" s="4"/>
      <c r="D61" s="4"/>
      <c r="E61" s="4"/>
      <c r="F61" s="4"/>
    </row>
    <row r="62" spans="1:6" ht="23.25" x14ac:dyDescent="0.35">
      <c r="A62" s="4"/>
      <c r="B62" s="4"/>
      <c r="C62" s="4"/>
      <c r="D62" s="4"/>
      <c r="E62" s="4"/>
      <c r="F62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B6"/>
  <sheetViews>
    <sheetView workbookViewId="0">
      <selection activeCell="C33" sqref="C33"/>
    </sheetView>
  </sheetViews>
  <sheetFormatPr defaultColWidth="14.42578125" defaultRowHeight="15.75" customHeight="1" x14ac:dyDescent="0.2"/>
  <sheetData>
    <row r="1" spans="1:2" x14ac:dyDescent="0.2">
      <c r="A1" s="1" t="s">
        <v>0</v>
      </c>
      <c r="B1" s="1" t="s">
        <v>2</v>
      </c>
    </row>
    <row r="2" spans="1:2" x14ac:dyDescent="0.2">
      <c r="A2" s="1" t="s">
        <v>3</v>
      </c>
      <c r="B2" s="1" t="s">
        <v>4</v>
      </c>
    </row>
    <row r="3" spans="1:2" x14ac:dyDescent="0.2">
      <c r="A3" s="1" t="s">
        <v>5</v>
      </c>
      <c r="B3" s="1" t="s">
        <v>6</v>
      </c>
    </row>
    <row r="4" spans="1:2" x14ac:dyDescent="0.2">
      <c r="A4" s="1" t="s">
        <v>7</v>
      </c>
      <c r="B4" s="1" t="s">
        <v>8</v>
      </c>
    </row>
    <row r="5" spans="1:2" x14ac:dyDescent="0.2">
      <c r="A5" s="1" t="s">
        <v>9</v>
      </c>
      <c r="B5" s="1" t="s">
        <v>10</v>
      </c>
    </row>
    <row r="6" spans="1:2" x14ac:dyDescent="0.2">
      <c r="A6" s="1" t="s">
        <v>11</v>
      </c>
      <c r="B6" s="1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Calculator</vt:lpstr>
      <vt:lpstr>CalcDetails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Ted</cp:lastModifiedBy>
  <dcterms:created xsi:type="dcterms:W3CDTF">2019-10-22T20:53:05Z</dcterms:created>
  <dcterms:modified xsi:type="dcterms:W3CDTF">2019-10-22T20:53:38Z</dcterms:modified>
</cp:coreProperties>
</file>